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 codeName="{009DFEA7-8C9C-09C3-8CAF-802165E75F88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.flotzinger\Desktop\"/>
    </mc:Choice>
  </mc:AlternateContent>
  <xr:revisionPtr revIDLastSave="0" documentId="13_ncr:1_{6B260E8E-30EA-4510-89BF-AAC0A15401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orlage" sheetId="1" r:id="rId1"/>
  </sheets>
  <definedNames>
    <definedName name="_xlnm.Print_Area" localSheetId="0">Vorlage!$A$1:$L$45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O8" i="1"/>
  <c r="K1" i="1"/>
  <c r="O7" i="1" l="1"/>
  <c r="D37" i="1"/>
  <c r="A37" i="1"/>
  <c r="G37" i="1" l="1"/>
  <c r="M20" i="1"/>
  <c r="M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Flotzinger</author>
  </authors>
  <commentList>
    <comment ref="K19" authorId="0" shapeId="0" xr:uid="{9071A62D-F126-47B8-A131-0C78EB78EEAC}">
      <text>
        <r>
          <rPr>
            <b/>
            <sz val="9"/>
            <color indexed="81"/>
            <rFont val="Segoe UI"/>
            <family val="2"/>
          </rPr>
          <t>Standard-Öffnung (Universal-Kasten) = 14,5 cm</t>
        </r>
      </text>
    </comment>
  </commentList>
</comments>
</file>

<file path=xl/sharedStrings.xml><?xml version="1.0" encoding="utf-8"?>
<sst xmlns="http://schemas.openxmlformats.org/spreadsheetml/2006/main" count="52" uniqueCount="51">
  <si>
    <t>Auftraggeber</t>
  </si>
  <si>
    <t>Stück</t>
  </si>
  <si>
    <t>EL</t>
  </si>
  <si>
    <t>Bedienung</t>
  </si>
  <si>
    <t>Menge 
Stk.</t>
  </si>
  <si>
    <t>Öffnung
cm</t>
  </si>
  <si>
    <t>Mauer
-lichte cm</t>
  </si>
  <si>
    <t>Gesamt
-länge cm</t>
  </si>
  <si>
    <t>Mauer
-stärke cm</t>
  </si>
  <si>
    <t>Baustelle</t>
  </si>
  <si>
    <t>AL
links</t>
  </si>
  <si>
    <t>AL
rechts</t>
  </si>
  <si>
    <t>Gurt
LI</t>
  </si>
  <si>
    <t>Gurt
RE</t>
  </si>
  <si>
    <t>Hilfsspalte
ohne Druck</t>
  </si>
  <si>
    <t>Gehrung / Bemerkung</t>
  </si>
  <si>
    <t>Aufschrift:</t>
  </si>
  <si>
    <t>Laibungsziegel?</t>
  </si>
  <si>
    <t>Datum:</t>
  </si>
  <si>
    <t>WDVS-Ausführung</t>
  </si>
  <si>
    <t>Gurtwickler</t>
  </si>
  <si>
    <t>ZIEGEL-Kasten</t>
  </si>
  <si>
    <t>NEOPOR-Kasten</t>
  </si>
  <si>
    <t>HOLZBAU-Kasten</t>
  </si>
  <si>
    <t>lfm.</t>
  </si>
  <si>
    <t>Stk.</t>
  </si>
  <si>
    <t xml:space="preserve"> </t>
  </si>
  <si>
    <t>danroll</t>
  </si>
  <si>
    <t>BESTELLUNG</t>
  </si>
  <si>
    <t>ANFRAGE</t>
  </si>
  <si>
    <t>Bearbeiter Kunde:</t>
  </si>
  <si>
    <t>Wunsch-Liefertermin:</t>
  </si>
  <si>
    <r>
      <t xml:space="preserve">ROLLLADEN-Kasten </t>
    </r>
    <r>
      <rPr>
        <sz val="8"/>
        <color theme="1"/>
        <rFont val="Arial"/>
        <family val="2"/>
      </rPr>
      <t>(8cm Öffnung)</t>
    </r>
  </si>
  <si>
    <r>
      <t>RAFFSTORE-Kasten</t>
    </r>
    <r>
      <rPr>
        <sz val="8"/>
        <color theme="1"/>
        <rFont val="Arial"/>
        <family val="2"/>
      </rPr>
      <t xml:space="preserve"> (14,5cm Öffnung)</t>
    </r>
  </si>
  <si>
    <r>
      <t xml:space="preserve">UNIVERSAL-Kasten </t>
    </r>
    <r>
      <rPr>
        <b/>
        <sz val="8"/>
        <color theme="1"/>
        <rFont val="Arial"/>
        <family val="2"/>
      </rPr>
      <t>(14,5cm Öffnung)</t>
    </r>
  </si>
  <si>
    <t>Kürzel MA / Bearbeiter danroll</t>
  </si>
  <si>
    <t>danroll: Datum in EDV erfasst</t>
  </si>
  <si>
    <t>Kommentare:</t>
  </si>
  <si>
    <t>Name</t>
  </si>
  <si>
    <t>PLZ + Ort</t>
  </si>
  <si>
    <t>Straße + Haus-Nr.</t>
  </si>
  <si>
    <t>Geschoss / Raum</t>
  </si>
  <si>
    <t>Kran auf Baustelle?</t>
  </si>
  <si>
    <t xml:space="preserve">Polier Name: </t>
  </si>
  <si>
    <t>Telefonnummer Polier:</t>
  </si>
  <si>
    <t>(Name + Anschrift)</t>
  </si>
  <si>
    <t>Kastentyp:</t>
  </si>
  <si>
    <t>Formularversion
 Stand: 12.05.2019</t>
  </si>
  <si>
    <t>Tel.Nr. Bauende</t>
  </si>
  <si>
    <t>Die oben eingetragenen Daten werden zur Auftragsabwicklung durch danroll verwendet. Mit der Übermittlung an danroll bestätigen Sie, dass Sie etwaige personenbezogene Daten</t>
  </si>
  <si>
    <t>zur Abwicklung weitergeben dürfen.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</si>
</sst>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\ _€_-;\-* #,##0.0\ _€_-;_-* &quot;-&quot;??\ _€_-;_-@_-"/>
  </numFmts>
  <fonts count="2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2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u/>
      <sz val="11"/>
      <color theme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theme="0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Segoe UI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7" xfId="0" applyFont="1" applyBorder="1"/>
    <xf numFmtId="0" fontId="8" fillId="0" borderId="3" xfId="0" applyFont="1" applyBorder="1" applyAlignment="1">
      <alignment horizontal="left" vertical="center"/>
    </xf>
    <xf numFmtId="0" fontId="3" fillId="0" borderId="8" xfId="0" applyFont="1" applyBorder="1"/>
    <xf numFmtId="0" fontId="6" fillId="0" borderId="0" xfId="0" applyFont="1" applyAlignment="1">
      <alignment horizontal="left"/>
    </xf>
    <xf numFmtId="0" fontId="3" fillId="0" borderId="9" xfId="0" applyFont="1" applyBorder="1"/>
    <xf numFmtId="0" fontId="8" fillId="0" borderId="0" xfId="0" applyFont="1" applyAlignment="1">
      <alignment horizontal="left" vertical="center"/>
    </xf>
    <xf numFmtId="0" fontId="3" fillId="0" borderId="10" xfId="0" applyFont="1" applyBorder="1"/>
    <xf numFmtId="0" fontId="8" fillId="0" borderId="0" xfId="0" applyFont="1"/>
    <xf numFmtId="0" fontId="3" fillId="0" borderId="11" xfId="0" applyFont="1" applyBorder="1"/>
    <xf numFmtId="0" fontId="8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8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0" xfId="1" applyFont="1"/>
    <xf numFmtId="0" fontId="3" fillId="0" borderId="0" xfId="1"/>
    <xf numFmtId="0" fontId="8" fillId="0" borderId="2" xfId="1" applyFont="1" applyBorder="1"/>
    <xf numFmtId="0" fontId="8" fillId="0" borderId="2" xfId="1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2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14" fontId="16" fillId="0" borderId="1" xfId="1" applyNumberFormat="1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165" fontId="10" fillId="0" borderId="1" xfId="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14" fontId="4" fillId="0" borderId="0" xfId="0" applyNumberFormat="1" applyFont="1" applyBorder="1" applyAlignment="1"/>
    <xf numFmtId="0" fontId="8" fillId="0" borderId="0" xfId="1" applyFont="1" applyBorder="1" applyAlignment="1">
      <alignment horizontal="left"/>
    </xf>
    <xf numFmtId="14" fontId="8" fillId="0" borderId="0" xfId="1" applyNumberFormat="1" applyFont="1" applyBorder="1"/>
    <xf numFmtId="0" fontId="1" fillId="0" borderId="0" xfId="0" applyFont="1"/>
    <xf numFmtId="0" fontId="20" fillId="0" borderId="0" xfId="0" applyFont="1" applyAlignment="1">
      <alignment horizontal="left"/>
    </xf>
    <xf numFmtId="14" fontId="8" fillId="0" borderId="0" xfId="1" applyNumberFormat="1" applyFont="1" applyBorder="1" applyAlignment="1"/>
    <xf numFmtId="0" fontId="20" fillId="0" borderId="0" xfId="0" applyFont="1" applyAlignment="1">
      <alignment horizontal="right"/>
    </xf>
    <xf numFmtId="0" fontId="21" fillId="0" borderId="0" xfId="1" applyFont="1"/>
    <xf numFmtId="0" fontId="1" fillId="0" borderId="1" xfId="0" applyFont="1" applyBorder="1" applyAlignment="1">
      <alignment horizontal="center" wrapText="1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2" xfId="0" applyFont="1" applyBorder="1"/>
    <xf numFmtId="0" fontId="17" fillId="0" borderId="0" xfId="0" applyFont="1" applyAlignment="1"/>
    <xf numFmtId="0" fontId="17" fillId="0" borderId="0" xfId="0" applyFont="1" applyAlignment="1">
      <alignment vertical="top"/>
    </xf>
    <xf numFmtId="0" fontId="17" fillId="0" borderId="0" xfId="0" applyFont="1"/>
    <xf numFmtId="0" fontId="8" fillId="0" borderId="2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4" fontId="7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23" fillId="0" borderId="0" xfId="0" applyFont="1" applyBorder="1"/>
  </cellXfs>
  <cellStyles count="4">
    <cellStyle name="Komma" xfId="3" builtinId="3"/>
    <cellStyle name="Link" xfId="2" builtinId="8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S$1" lockText="1" noThreeD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S$3" lockText="1" noThreeD="1"/>
</file>

<file path=xl/ctrlProps/ctrlProp9.xml><?xml version="1.0" encoding="utf-8"?>
<formControlPr xmlns="http://schemas.microsoft.com/office/spreadsheetml/2009/9/main" objectType="CheckBox" fmlaLink="$S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105833</xdr:colOff>
      <xdr:row>0</xdr:row>
      <xdr:rowOff>34926</xdr:rowOff>
    </xdr:from>
    <xdr:to>
      <xdr:col>11</xdr:col>
      <xdr:colOff>1773913</xdr:colOff>
      <xdr:row>1</xdr:row>
      <xdr:rowOff>15445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950"/>
        <a:stretch/>
      </xdr:blipFill>
      <xdr:spPr>
        <a:xfrm>
          <a:off x="6646333" y="34926"/>
          <a:ext cx="1671890" cy="4711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7</xdr:row>
          <xdr:rowOff>219075</xdr:rowOff>
        </xdr:from>
        <xdr:to>
          <xdr:col>9</xdr:col>
          <xdr:colOff>352425</xdr:colOff>
          <xdr:row>9</xdr:row>
          <xdr:rowOff>19050</xdr:rowOff>
        </xdr:to>
        <xdr:sp macro="" textlink="">
          <xdr:nvSpPr>
            <xdr:cNvPr id="1070" name="Ziegelkasten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0</xdr:rowOff>
        </xdr:from>
        <xdr:to>
          <xdr:col>9</xdr:col>
          <xdr:colOff>209550</xdr:colOff>
          <xdr:row>10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9525</xdr:rowOff>
        </xdr:from>
        <xdr:to>
          <xdr:col>9</xdr:col>
          <xdr:colOff>247650</xdr:colOff>
          <xdr:row>10</xdr:row>
          <xdr:rowOff>19050</xdr:rowOff>
        </xdr:to>
        <xdr:sp macro="" textlink="">
          <xdr:nvSpPr>
            <xdr:cNvPr id="1072" name="Neoporkasten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10</xdr:row>
          <xdr:rowOff>0</xdr:rowOff>
        </xdr:from>
        <xdr:to>
          <xdr:col>9</xdr:col>
          <xdr:colOff>323850</xdr:colOff>
          <xdr:row>11</xdr:row>
          <xdr:rowOff>19050</xdr:rowOff>
        </xdr:to>
        <xdr:sp macro="" textlink="">
          <xdr:nvSpPr>
            <xdr:cNvPr id="1080" name="Holzbau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14</xdr:row>
          <xdr:rowOff>57150</xdr:rowOff>
        </xdr:from>
        <xdr:to>
          <xdr:col>3</xdr:col>
          <xdr:colOff>0</xdr:colOff>
          <xdr:row>14</xdr:row>
          <xdr:rowOff>209550</xdr:rowOff>
        </xdr:to>
        <xdr:sp macro="" textlink="">
          <xdr:nvSpPr>
            <xdr:cNvPr id="1081" name="Laibung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14</xdr:row>
          <xdr:rowOff>190500</xdr:rowOff>
        </xdr:from>
        <xdr:to>
          <xdr:col>3</xdr:col>
          <xdr:colOff>0</xdr:colOff>
          <xdr:row>17</xdr:row>
          <xdr:rowOff>19050</xdr:rowOff>
        </xdr:to>
        <xdr:sp macro="" textlink="">
          <xdr:nvSpPr>
            <xdr:cNvPr id="1085" name="Kran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</xdr:row>
          <xdr:rowOff>0</xdr:rowOff>
        </xdr:from>
        <xdr:to>
          <xdr:col>9</xdr:col>
          <xdr:colOff>361950</xdr:colOff>
          <xdr:row>6</xdr:row>
          <xdr:rowOff>9525</xdr:rowOff>
        </xdr:to>
        <xdr:sp macro="" textlink="">
          <xdr:nvSpPr>
            <xdr:cNvPr id="1092" name="WDVS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</xdr:row>
          <xdr:rowOff>0</xdr:rowOff>
        </xdr:from>
        <xdr:to>
          <xdr:col>9</xdr:col>
          <xdr:colOff>276225</xdr:colOff>
          <xdr:row>5</xdr:row>
          <xdr:rowOff>28575</xdr:rowOff>
        </xdr:to>
        <xdr:sp macro="" textlink="">
          <xdr:nvSpPr>
            <xdr:cNvPr id="1093" name="Universal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</xdr:row>
          <xdr:rowOff>0</xdr:rowOff>
        </xdr:from>
        <xdr:to>
          <xdr:col>9</xdr:col>
          <xdr:colOff>285750</xdr:colOff>
          <xdr:row>3</xdr:row>
          <xdr:rowOff>219075</xdr:rowOff>
        </xdr:to>
        <xdr:sp macro="" textlink="">
          <xdr:nvSpPr>
            <xdr:cNvPr id="1094" name="Raffstore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</xdr:row>
          <xdr:rowOff>0</xdr:rowOff>
        </xdr:from>
        <xdr:to>
          <xdr:col>9</xdr:col>
          <xdr:colOff>247650</xdr:colOff>
          <xdr:row>3</xdr:row>
          <xdr:rowOff>9525</xdr:rowOff>
        </xdr:to>
        <xdr:sp macro="" textlink="">
          <xdr:nvSpPr>
            <xdr:cNvPr id="1095" name="Rollladen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</xdr:row>
          <xdr:rowOff>38100</xdr:rowOff>
        </xdr:from>
        <xdr:to>
          <xdr:col>16</xdr:col>
          <xdr:colOff>0</xdr:colOff>
          <xdr:row>6</xdr:row>
          <xdr:rowOff>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Formular mit Outlook</a:t>
              </a:r>
            </a:p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 danroll senden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ter Flotzinger" id="{AD130835-67DD-4D89-AF72-AE94522239CE}" userId="S-1-5-21-4035465685-3031687852-127919052-111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46"/>
  <sheetViews>
    <sheetView showGridLines="0" tabSelected="1" zoomScale="90" zoomScaleNormal="90" zoomScaleSheetLayoutView="55" workbookViewId="0">
      <selection activeCell="B1" sqref="B1"/>
    </sheetView>
  </sheetViews>
  <sheetFormatPr baseColWidth="10" defaultColWidth="11" defaultRowHeight="14.25" x14ac:dyDescent="0.2"/>
  <cols>
    <col min="1" max="1" width="7.125" style="1" customWidth="1"/>
    <col min="2" max="2" width="9.5" style="1" customWidth="1"/>
    <col min="3" max="3" width="9.875" style="1" customWidth="1"/>
    <col min="4" max="5" width="6.625" style="1" customWidth="1"/>
    <col min="6" max="6" width="10.375" style="1" customWidth="1"/>
    <col min="7" max="8" width="6" style="1" customWidth="1"/>
    <col min="9" max="9" width="6.625" style="1" customWidth="1"/>
    <col min="10" max="10" width="10.5" style="1" customWidth="1"/>
    <col min="11" max="11" width="12.25" style="1" customWidth="1"/>
    <col min="12" max="12" width="23.875" style="1" customWidth="1"/>
    <col min="13" max="13" width="0.75" style="1" customWidth="1"/>
    <col min="14" max="18" width="11" style="1"/>
    <col min="19" max="19" width="0.125" style="1" customWidth="1"/>
    <col min="20" max="16384" width="11" style="1"/>
  </cols>
  <sheetData>
    <row r="1" spans="1:19" ht="38.25" customHeight="1" x14ac:dyDescent="0.4">
      <c r="A1" s="107"/>
      <c r="B1" s="56" t="s">
        <v>29</v>
      </c>
      <c r="E1" s="107"/>
      <c r="F1" s="57" t="s">
        <v>28</v>
      </c>
      <c r="G1" s="54"/>
      <c r="H1" s="3"/>
      <c r="I1" s="2"/>
      <c r="J1" s="58" t="s">
        <v>18</v>
      </c>
      <c r="K1" s="106">
        <f ca="1">TODAY()</f>
        <v>43603</v>
      </c>
      <c r="N1" s="73" t="s">
        <v>47</v>
      </c>
      <c r="S1" s="1" t="b">
        <v>0</v>
      </c>
    </row>
    <row r="2" spans="1:19" x14ac:dyDescent="0.2">
      <c r="S2" s="1" t="b">
        <v>0</v>
      </c>
    </row>
    <row r="3" spans="1:19" ht="18" customHeight="1" x14ac:dyDescent="0.25">
      <c r="A3" s="45" t="s">
        <v>0</v>
      </c>
      <c r="B3" s="45"/>
      <c r="C3" s="33"/>
      <c r="D3" s="33"/>
      <c r="E3" s="33"/>
      <c r="F3" s="33"/>
      <c r="G3" s="33"/>
      <c r="H3" s="33"/>
      <c r="J3" s="51" t="s">
        <v>26</v>
      </c>
      <c r="K3" s="71" t="s">
        <v>34</v>
      </c>
      <c r="L3" s="6"/>
      <c r="O3" s="67"/>
      <c r="P3" s="67"/>
      <c r="S3" s="1" t="b">
        <v>0</v>
      </c>
    </row>
    <row r="4" spans="1:19" ht="18" customHeight="1" x14ac:dyDescent="0.25">
      <c r="A4" s="62" t="s">
        <v>45</v>
      </c>
      <c r="B4" s="7"/>
      <c r="C4" s="38"/>
      <c r="D4" s="38"/>
      <c r="E4" s="38"/>
      <c r="F4" s="38"/>
      <c r="G4" s="38"/>
      <c r="H4" s="38"/>
      <c r="J4" s="52" t="s">
        <v>26</v>
      </c>
      <c r="K4" s="70" t="s">
        <v>33</v>
      </c>
      <c r="L4" s="10"/>
      <c r="O4" s="70"/>
      <c r="P4" s="67"/>
    </row>
    <row r="5" spans="1:19" ht="18" customHeight="1" x14ac:dyDescent="0.25">
      <c r="A5" s="45" t="s">
        <v>30</v>
      </c>
      <c r="B5" s="7"/>
      <c r="C5" s="30"/>
      <c r="D5" s="76"/>
      <c r="E5" s="76"/>
      <c r="F5" s="76"/>
      <c r="G5" s="31"/>
      <c r="H5" s="31"/>
      <c r="J5" s="12"/>
      <c r="K5" s="13" t="s">
        <v>32</v>
      </c>
      <c r="L5" s="72"/>
      <c r="O5" s="67"/>
      <c r="P5" s="67"/>
    </row>
    <row r="6" spans="1:19" ht="18" customHeight="1" x14ac:dyDescent="0.25">
      <c r="A6" s="45" t="s">
        <v>31</v>
      </c>
      <c r="B6" s="45"/>
      <c r="C6" s="59"/>
      <c r="D6" s="76"/>
      <c r="E6" s="76"/>
      <c r="F6" s="76"/>
      <c r="G6" s="31"/>
      <c r="H6" s="31"/>
      <c r="J6" s="12"/>
      <c r="K6" s="13" t="s">
        <v>19</v>
      </c>
      <c r="L6" s="14"/>
      <c r="O6" s="67"/>
      <c r="P6" s="67"/>
    </row>
    <row r="7" spans="1:19" ht="18" customHeight="1" x14ac:dyDescent="0.25">
      <c r="A7" s="45" t="s">
        <v>9</v>
      </c>
      <c r="B7" s="45"/>
      <c r="C7" s="60"/>
      <c r="D7" s="63"/>
      <c r="E7" s="63"/>
      <c r="F7" s="63"/>
      <c r="G7" s="31"/>
      <c r="H7" s="31"/>
      <c r="I7" s="11"/>
      <c r="O7" s="61" t="str">
        <f>IF(AND(O8="",O9="",O10=""),"","Hinweise zur Dateneingabe")</f>
        <v>Hinweise zur Dateneingabe</v>
      </c>
      <c r="P7" s="67"/>
    </row>
    <row r="8" spans="1:19" ht="18" customHeight="1" x14ac:dyDescent="0.25">
      <c r="B8" s="64" t="s">
        <v>38</v>
      </c>
      <c r="C8" s="33"/>
      <c r="D8" s="33"/>
      <c r="E8" s="33"/>
      <c r="F8" s="33"/>
      <c r="G8" s="31"/>
      <c r="H8" s="31"/>
      <c r="J8" s="61" t="s">
        <v>46</v>
      </c>
      <c r="O8" s="108" t="str">
        <f>IF(AND(A1="",E1=""),"Bitte wählen Sie aus, ob es sich um eine Anfrage oder Bestellung handelt",IF(AND(A1&lt;&gt;"",E1&lt;&gt;""),"Bitte ENTWEDER Anfrage ODER Bestellung auswählen",""))</f>
        <v>Bitte wählen Sie aus, ob es sich um eine Anfrage oder Bestellung handelt</v>
      </c>
      <c r="P8" s="67"/>
    </row>
    <row r="9" spans="1:19" ht="18.75" customHeight="1" x14ac:dyDescent="0.25">
      <c r="A9" s="45"/>
      <c r="B9" s="64" t="s">
        <v>40</v>
      </c>
      <c r="C9" s="33"/>
      <c r="D9" s="33"/>
      <c r="E9" s="33"/>
      <c r="F9" s="33"/>
      <c r="G9" s="31"/>
      <c r="H9" s="31"/>
      <c r="J9" s="4"/>
      <c r="K9" s="5" t="s">
        <v>21</v>
      </c>
      <c r="L9" s="6"/>
      <c r="O9" s="108" t="str">
        <f>IF(AND(S1=FALSE,S2=FALSE,S3=FALSE),"Bitte Kastenausführung/Öffnung auswählen","")</f>
        <v>Bitte Kastenausführung/Öffnung auswählen</v>
      </c>
      <c r="P9" s="67"/>
    </row>
    <row r="10" spans="1:19" ht="18.75" customHeight="1" x14ac:dyDescent="0.25">
      <c r="A10" s="15"/>
      <c r="B10" s="64" t="s">
        <v>39</v>
      </c>
      <c r="C10" s="33"/>
      <c r="D10" s="33"/>
      <c r="E10" s="33"/>
      <c r="F10" s="33"/>
      <c r="G10" s="31"/>
      <c r="H10" s="31"/>
      <c r="J10" s="8"/>
      <c r="K10" s="9" t="s">
        <v>22</v>
      </c>
      <c r="L10" s="10"/>
      <c r="O10" s="67"/>
      <c r="P10" s="67"/>
    </row>
    <row r="11" spans="1:19" ht="18.75" customHeight="1" x14ac:dyDescent="0.25">
      <c r="A11" s="11"/>
      <c r="B11" s="64" t="s">
        <v>48</v>
      </c>
      <c r="C11" s="33"/>
      <c r="D11" s="32"/>
      <c r="E11" s="32"/>
      <c r="F11" s="32"/>
      <c r="G11" s="65"/>
      <c r="H11" s="31"/>
      <c r="J11" s="12"/>
      <c r="K11" s="17" t="s">
        <v>23</v>
      </c>
      <c r="L11" s="18"/>
    </row>
    <row r="12" spans="1:19" ht="18.75" customHeight="1" x14ac:dyDescent="0.25">
      <c r="B12" s="16"/>
      <c r="C12" s="35" t="s">
        <v>43</v>
      </c>
      <c r="D12" s="34"/>
      <c r="E12" s="36"/>
      <c r="F12" s="36"/>
      <c r="G12" s="36"/>
      <c r="H12" s="36"/>
      <c r="J12" s="67"/>
      <c r="K12" s="67"/>
      <c r="L12" s="67"/>
    </row>
    <row r="13" spans="1:19" ht="18.75" customHeight="1" x14ac:dyDescent="0.25">
      <c r="A13" s="16"/>
      <c r="B13" s="55"/>
      <c r="C13" s="35" t="s">
        <v>44</v>
      </c>
      <c r="D13" s="35"/>
      <c r="E13" s="36"/>
      <c r="F13" s="37"/>
      <c r="G13" s="37"/>
      <c r="H13" s="37"/>
      <c r="J13" s="67"/>
      <c r="K13" s="68"/>
      <c r="L13" s="69"/>
    </row>
    <row r="14" spans="1:19" ht="6" customHeight="1" x14ac:dyDescent="0.25">
      <c r="C14" s="19"/>
      <c r="D14" s="19"/>
      <c r="E14" s="19"/>
      <c r="F14" s="19"/>
      <c r="J14" s="20"/>
      <c r="K14" s="17"/>
      <c r="L14" s="21"/>
    </row>
    <row r="15" spans="1:19" ht="18" customHeight="1" x14ac:dyDescent="0.25">
      <c r="A15" s="16" t="s">
        <v>17</v>
      </c>
      <c r="B15" s="16"/>
      <c r="D15" s="22"/>
      <c r="F15" s="23"/>
      <c r="H15" s="43"/>
      <c r="I15" s="43" t="s">
        <v>16</v>
      </c>
      <c r="J15" s="92" t="s">
        <v>27</v>
      </c>
      <c r="K15" s="93"/>
      <c r="L15" s="94"/>
    </row>
    <row r="16" spans="1:19" ht="18" customHeight="1" x14ac:dyDescent="0.25">
      <c r="A16" s="16" t="s">
        <v>42</v>
      </c>
      <c r="B16" s="16"/>
      <c r="D16" s="22"/>
      <c r="F16" s="23"/>
      <c r="G16" s="43"/>
      <c r="H16" s="43"/>
      <c r="I16" s="44"/>
      <c r="J16" s="95"/>
      <c r="K16" s="96"/>
      <c r="L16" s="97"/>
    </row>
    <row r="17" spans="1:13" ht="5.25" customHeight="1" x14ac:dyDescent="0.25">
      <c r="A17" s="16"/>
      <c r="B17" s="16"/>
      <c r="D17" s="22"/>
      <c r="E17" s="22"/>
      <c r="F17" s="22"/>
      <c r="G17" s="24"/>
      <c r="H17" s="24"/>
      <c r="I17" s="24"/>
      <c r="J17" s="25"/>
      <c r="K17" s="25"/>
      <c r="L17" s="25"/>
    </row>
    <row r="18" spans="1:13" ht="15" x14ac:dyDescent="0.25">
      <c r="A18" s="22"/>
      <c r="B18" s="22"/>
      <c r="D18" s="22"/>
      <c r="E18" s="22"/>
      <c r="F18" s="22"/>
      <c r="G18" s="98" t="s">
        <v>3</v>
      </c>
      <c r="H18" s="99"/>
      <c r="I18" s="100"/>
      <c r="J18" s="22"/>
      <c r="K18" s="22"/>
      <c r="L18" s="22"/>
    </row>
    <row r="19" spans="1:13" ht="33" customHeight="1" x14ac:dyDescent="0.25">
      <c r="A19" s="26" t="s">
        <v>4</v>
      </c>
      <c r="B19" s="26" t="s">
        <v>6</v>
      </c>
      <c r="C19" s="26" t="s">
        <v>7</v>
      </c>
      <c r="D19" s="26" t="s">
        <v>10</v>
      </c>
      <c r="E19" s="26" t="s">
        <v>11</v>
      </c>
      <c r="F19" s="26" t="s">
        <v>8</v>
      </c>
      <c r="G19" s="26" t="s">
        <v>12</v>
      </c>
      <c r="H19" s="26" t="s">
        <v>13</v>
      </c>
      <c r="I19" s="42" t="s">
        <v>2</v>
      </c>
      <c r="J19" s="66" t="s">
        <v>41</v>
      </c>
      <c r="K19" s="26" t="s">
        <v>5</v>
      </c>
      <c r="L19" s="26" t="s">
        <v>15</v>
      </c>
      <c r="M19" s="27" t="s">
        <v>14</v>
      </c>
    </row>
    <row r="20" spans="1:13" s="40" customFormat="1" ht="27" x14ac:dyDescent="0.3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53"/>
      <c r="L20" s="50"/>
      <c r="M20" s="40">
        <f>IF(I20&lt;&gt;"",0,IF(G20&lt;&gt;"",A20,IF(H20&lt;&gt;"",A20,0)))</f>
        <v>0</v>
      </c>
    </row>
    <row r="21" spans="1:13" s="40" customFormat="1" ht="27" x14ac:dyDescent="0.3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53"/>
      <c r="L21" s="50"/>
    </row>
    <row r="22" spans="1:13" s="40" customFormat="1" ht="27" x14ac:dyDescent="0.3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53"/>
      <c r="L22" s="50"/>
    </row>
    <row r="23" spans="1:13" s="40" customFormat="1" ht="27" x14ac:dyDescent="0.3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53"/>
      <c r="L23" s="50"/>
    </row>
    <row r="24" spans="1:13" s="40" customFormat="1" ht="27" x14ac:dyDescent="0.3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53"/>
      <c r="L24" s="50"/>
    </row>
    <row r="25" spans="1:13" s="40" customFormat="1" ht="27" x14ac:dyDescent="0.3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53"/>
      <c r="L25" s="50"/>
    </row>
    <row r="26" spans="1:13" s="40" customFormat="1" ht="27" x14ac:dyDescent="0.3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53"/>
      <c r="L26" s="50"/>
    </row>
    <row r="27" spans="1:13" s="40" customFormat="1" ht="27" x14ac:dyDescent="0.3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53"/>
      <c r="L27" s="50"/>
    </row>
    <row r="28" spans="1:13" s="40" customFormat="1" ht="27" x14ac:dyDescent="0.3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53"/>
      <c r="L28" s="50"/>
    </row>
    <row r="29" spans="1:13" s="40" customFormat="1" ht="27" x14ac:dyDescent="0.3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53"/>
      <c r="L29" s="50"/>
    </row>
    <row r="30" spans="1:13" s="40" customFormat="1" ht="27" x14ac:dyDescent="0.3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53"/>
      <c r="L30" s="50"/>
    </row>
    <row r="31" spans="1:13" s="40" customFormat="1" ht="27" x14ac:dyDescent="0.3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53"/>
      <c r="L31" s="50"/>
    </row>
    <row r="32" spans="1:13" s="40" customFormat="1" ht="27" x14ac:dyDescent="0.3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53"/>
      <c r="L32" s="50"/>
    </row>
    <row r="33" spans="1:13" s="40" customFormat="1" ht="27" x14ac:dyDescent="0.3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53"/>
      <c r="L33" s="50"/>
    </row>
    <row r="34" spans="1:13" s="40" customFormat="1" ht="27" x14ac:dyDescent="0.3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53"/>
      <c r="L34" s="50"/>
    </row>
    <row r="35" spans="1:13" s="40" customFormat="1" ht="27" x14ac:dyDescent="0.3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53"/>
      <c r="L35" s="50"/>
    </row>
    <row r="36" spans="1:13" s="40" customFormat="1" ht="27" x14ac:dyDescent="0.35">
      <c r="A36" s="39"/>
      <c r="B36" s="39"/>
      <c r="C36" s="39"/>
      <c r="D36" s="41"/>
      <c r="E36" s="41"/>
      <c r="F36" s="41"/>
      <c r="G36" s="41"/>
      <c r="H36" s="41"/>
      <c r="I36" s="41"/>
      <c r="J36" s="41"/>
      <c r="K36" s="41"/>
      <c r="L36" s="41"/>
      <c r="M36" s="40">
        <f t="shared" ref="M36" si="0">IF(I36&lt;&gt;"",0,IF(G36&lt;&gt;"",A36,IF(H36&lt;&gt;"",A36,0)))</f>
        <v>0</v>
      </c>
    </row>
    <row r="37" spans="1:13" ht="26.25" customHeight="1" x14ac:dyDescent="0.2">
      <c r="A37" s="47" t="str">
        <f>IF(SUM(A20:A36)=0,"")</f>
        <v/>
      </c>
      <c r="B37" s="46" t="s">
        <v>1</v>
      </c>
      <c r="C37" s="28"/>
      <c r="D37" s="101" t="str">
        <f>IF((SUMPRODUCT(C20:C36,A20:A36)/100)=0,"")</f>
        <v/>
      </c>
      <c r="E37" s="102"/>
      <c r="F37" s="46" t="s">
        <v>24</v>
      </c>
      <c r="G37" s="48">
        <f>SUM(A20:A36)</f>
        <v>0</v>
      </c>
      <c r="H37" s="49" t="s">
        <v>25</v>
      </c>
      <c r="I37" s="90"/>
      <c r="J37" s="91"/>
      <c r="K37" s="46" t="s">
        <v>20</v>
      </c>
      <c r="L37" s="29"/>
    </row>
    <row r="38" spans="1:13" ht="15" x14ac:dyDescent="0.25">
      <c r="A38" s="61" t="s">
        <v>37</v>
      </c>
    </row>
    <row r="39" spans="1:13" ht="18.75" customHeight="1" x14ac:dyDescent="0.2">
      <c r="A39" s="81"/>
      <c r="B39" s="82"/>
      <c r="C39" s="82"/>
      <c r="D39" s="82"/>
      <c r="E39" s="82"/>
      <c r="F39" s="82"/>
      <c r="G39" s="82"/>
      <c r="H39" s="82"/>
      <c r="I39" s="82"/>
      <c r="J39" s="83"/>
      <c r="K39" s="103" t="s">
        <v>36</v>
      </c>
      <c r="L39" s="104"/>
    </row>
    <row r="40" spans="1:13" ht="18.75" customHeight="1" x14ac:dyDescent="0.2">
      <c r="A40" s="84"/>
      <c r="B40" s="85"/>
      <c r="C40" s="85"/>
      <c r="D40" s="85"/>
      <c r="E40" s="85"/>
      <c r="F40" s="85"/>
      <c r="G40" s="85"/>
      <c r="H40" s="85"/>
      <c r="I40" s="85"/>
      <c r="J40" s="86"/>
      <c r="K40" s="105"/>
      <c r="L40" s="78"/>
    </row>
    <row r="41" spans="1:13" ht="8.25" customHeight="1" x14ac:dyDescent="0.2">
      <c r="A41" s="84"/>
      <c r="B41" s="85"/>
      <c r="C41" s="85"/>
      <c r="D41" s="85"/>
      <c r="E41" s="85"/>
      <c r="F41" s="85"/>
      <c r="G41" s="85"/>
      <c r="H41" s="85"/>
      <c r="I41" s="85"/>
      <c r="J41" s="86"/>
      <c r="K41" s="79"/>
      <c r="L41" s="80"/>
    </row>
    <row r="42" spans="1:13" ht="18.75" customHeight="1" x14ac:dyDescent="0.2">
      <c r="A42" s="84"/>
      <c r="B42" s="85"/>
      <c r="C42" s="85"/>
      <c r="D42" s="85"/>
      <c r="E42" s="85"/>
      <c r="F42" s="85"/>
      <c r="G42" s="85"/>
      <c r="H42" s="85"/>
      <c r="I42" s="85"/>
      <c r="J42" s="86"/>
      <c r="K42" s="103" t="s">
        <v>35</v>
      </c>
      <c r="L42" s="104"/>
    </row>
    <row r="43" spans="1:13" ht="18.75" customHeight="1" x14ac:dyDescent="0.2">
      <c r="A43" s="84"/>
      <c r="B43" s="85"/>
      <c r="C43" s="85"/>
      <c r="D43" s="85"/>
      <c r="E43" s="85"/>
      <c r="F43" s="85"/>
      <c r="G43" s="85"/>
      <c r="H43" s="85"/>
      <c r="I43" s="85"/>
      <c r="J43" s="86"/>
      <c r="K43" s="77"/>
      <c r="L43" s="78"/>
    </row>
    <row r="44" spans="1:13" ht="3" customHeight="1" x14ac:dyDescent="0.2">
      <c r="A44" s="87"/>
      <c r="B44" s="88"/>
      <c r="C44" s="88"/>
      <c r="D44" s="88"/>
      <c r="E44" s="88"/>
      <c r="F44" s="88"/>
      <c r="G44" s="88"/>
      <c r="H44" s="88"/>
      <c r="I44" s="88"/>
      <c r="J44" s="89"/>
      <c r="K44" s="79"/>
      <c r="L44" s="80"/>
    </row>
    <row r="45" spans="1:13" ht="9.75" customHeight="1" x14ac:dyDescent="0.2">
      <c r="A45" s="74" t="s">
        <v>49</v>
      </c>
    </row>
    <row r="46" spans="1:13" ht="9.75" customHeight="1" x14ac:dyDescent="0.2">
      <c r="A46" s="75" t="s">
        <v>50</v>
      </c>
    </row>
  </sheetData>
  <mergeCells count="11">
    <mergeCell ref="D6:F6"/>
    <mergeCell ref="D5:F5"/>
    <mergeCell ref="K43:L44"/>
    <mergeCell ref="A39:J44"/>
    <mergeCell ref="I37:J37"/>
    <mergeCell ref="J15:L16"/>
    <mergeCell ref="G18:I18"/>
    <mergeCell ref="D37:E37"/>
    <mergeCell ref="K39:L39"/>
    <mergeCell ref="K42:L42"/>
    <mergeCell ref="K40:L41"/>
  </mergeCells>
  <pageMargins left="0.59055118110236227" right="0.39370078740157483" top="0.39370078740157483" bottom="0.39370078740157483" header="0.31496062992125984" footer="0.31496062992125984"/>
  <pageSetup paperSize="9" scale="7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Ziegelkasten">
              <controlPr defaultSize="0" autoFill="0" autoLine="0" autoPict="0" altText="">
                <anchor moveWithCells="1">
                  <from>
                    <xdr:col>9</xdr:col>
                    <xdr:colOff>95250</xdr:colOff>
                    <xdr:row>7</xdr:row>
                    <xdr:rowOff>219075</xdr:rowOff>
                  </from>
                  <to>
                    <xdr:col>9</xdr:col>
                    <xdr:colOff>352425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" name="Check Box 47">
              <controlPr defaultSize="0" autoFill="0" autoLine="0" autoPict="0" altText="">
                <anchor moveWithCells="1">
                  <from>
                    <xdr:col>9</xdr:col>
                    <xdr:colOff>95250</xdr:colOff>
                    <xdr:row>9</xdr:row>
                    <xdr:rowOff>0</xdr:rowOff>
                  </from>
                  <to>
                    <xdr:col>9</xdr:col>
                    <xdr:colOff>209550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Neoporkasten">
              <controlPr defaultSize="0" autoFill="0" autoLine="0" autoPict="0" altText="">
                <anchor moveWithCells="1">
                  <from>
                    <xdr:col>9</xdr:col>
                    <xdr:colOff>95250</xdr:colOff>
                    <xdr:row>9</xdr:row>
                    <xdr:rowOff>9525</xdr:rowOff>
                  </from>
                  <to>
                    <xdr:col>9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Holzbau">
              <controlPr defaultSize="0" autoFill="0" autoLine="0" autoPict="0" altText="">
                <anchor moveWithCells="1">
                  <from>
                    <xdr:col>9</xdr:col>
                    <xdr:colOff>95250</xdr:colOff>
                    <xdr:row>10</xdr:row>
                    <xdr:rowOff>0</xdr:rowOff>
                  </from>
                  <to>
                    <xdr:col>9</xdr:col>
                    <xdr:colOff>323850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Laibung">
              <controlPr defaultSize="0" autoFill="0" autoLine="0" autoPict="0" altText="">
                <anchor moveWithCells="1">
                  <from>
                    <xdr:col>2</xdr:col>
                    <xdr:colOff>276225</xdr:colOff>
                    <xdr:row>14</xdr:row>
                    <xdr:rowOff>57150</xdr:rowOff>
                  </from>
                  <to>
                    <xdr:col>3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Kran">
              <controlPr defaultSize="0" autoFill="0" autoLine="0" autoPict="0" altText="">
                <anchor moveWithCells="1">
                  <from>
                    <xdr:col>2</xdr:col>
                    <xdr:colOff>276225</xdr:colOff>
                    <xdr:row>14</xdr:row>
                    <xdr:rowOff>190500</xdr:rowOff>
                  </from>
                  <to>
                    <xdr:col>3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WDVS">
              <controlPr defaultSize="0" autoFill="0" autoLine="0" autoPict="0" altText="">
                <anchor moveWithCells="1">
                  <from>
                    <xdr:col>9</xdr:col>
                    <xdr:colOff>104775</xdr:colOff>
                    <xdr:row>5</xdr:row>
                    <xdr:rowOff>0</xdr:rowOff>
                  </from>
                  <to>
                    <xdr:col>9</xdr:col>
                    <xdr:colOff>361950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Universal">
              <controlPr defaultSize="0" autoFill="0" autoLine="0" autoPict="0" altText="">
                <anchor moveWithCells="1">
                  <from>
                    <xdr:col>9</xdr:col>
                    <xdr:colOff>95250</xdr:colOff>
                    <xdr:row>4</xdr:row>
                    <xdr:rowOff>0</xdr:rowOff>
                  </from>
                  <to>
                    <xdr:col>9</xdr:col>
                    <xdr:colOff>276225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Raffstore">
              <controlPr defaultSize="0" autoFill="0" autoLine="0" autoPict="0" altText="">
                <anchor moveWithCells="1">
                  <from>
                    <xdr:col>9</xdr:col>
                    <xdr:colOff>95250</xdr:colOff>
                    <xdr:row>3</xdr:row>
                    <xdr:rowOff>0</xdr:rowOff>
                  </from>
                  <to>
                    <xdr:col>9</xdr:col>
                    <xdr:colOff>285750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Rollladen">
              <controlPr defaultSize="0" autoFill="0" autoLine="0" autoPict="0" altText="">
                <anchor moveWithCells="1">
                  <from>
                    <xdr:col>9</xdr:col>
                    <xdr:colOff>95250</xdr:colOff>
                    <xdr:row>2</xdr:row>
                    <xdr:rowOff>0</xdr:rowOff>
                  </from>
                  <to>
                    <xdr:col>9</xdr:col>
                    <xdr:colOff>247650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Button 75">
              <controlPr defaultSize="0" print="0" autoFill="0" autoPict="0" macro="[0]!Versenden">
                <anchor moveWithCells="1" sizeWithCells="1">
                  <from>
                    <xdr:col>14</xdr:col>
                    <xdr:colOff>0</xdr:colOff>
                    <xdr:row>2</xdr:row>
                    <xdr:rowOff>38100</xdr:rowOff>
                  </from>
                  <to>
                    <xdr:col>16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Flotzinger</dc:creator>
  <cp:lastModifiedBy>Peter Flotzinger</cp:lastModifiedBy>
  <cp:lastPrinted>2019-05-14T17:05:16Z</cp:lastPrinted>
  <dcterms:created xsi:type="dcterms:W3CDTF">2017-04-14T13:46:20Z</dcterms:created>
  <dcterms:modified xsi:type="dcterms:W3CDTF">2019-05-18T12:41:59Z</dcterms:modified>
</cp:coreProperties>
</file>